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<sst xmlns="http://schemas.openxmlformats.org/spreadsheetml/2006/main" count="35" uniqueCount="35">
  <si>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</si>
  <si>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III145</t>
  </si>
  <si>
    <t xml:space="preserve">Ud</t>
  </si>
  <si>
    <t xml:space="preserve">Luminaria de superficie "LLEDÓ".</t>
  </si>
  <si>
    <r>
      <rPr>
        <sz val="8.25"/>
        <color rgb="FF000000"/>
        <rFont val="Arial"/>
        <family val="2"/>
      </rPr>
      <t xml:space="preserve">Luminaria lineal en ángulo de 90° de techo, de chapa de acero, acabado termoesmaltado, de color blanco acabado mate texturizado, no regulable, serie Ice Line 2 LED S SQ, referencia 296301383000908 "LLEDÓ", de 13 W, alimentación a 220/240 V y 50-60 Hz, de 336x316x75 mm, con cuatro lámparas LED LED830, temperatura de color 3000 K, difusor de policarbonato opal color hielo, índice de reproducción cromática mayor de 80, flujo luminoso 1150 lúmenes, grado de protección IP20, con kit de inicio y final de línea para luminaria lineal, referencia 296300000000K y elementos de fijación para instalación de luminaria de superficie, referencia 2933000000000;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</si>
  <si>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</si>
  <si>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</si>
  <si>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</si>
  <si>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</si>
  <si>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</si>
  <si>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</si>
  <si>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</si>
  <si>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mt34lle125a</t>
  </si>
  <si>
    <t xml:space="preserve">Ud</t>
  </si>
  <si>
    <t xml:space="preserve">Luminaria lineal en ángulo de 90° de techo, de chapa de acero, acabado termoesmaltado, de color blanco acabado mate texturizado, no regulable, serie Ice Line 2 LED S SQ, referencia 296301383000908 "LLEDÓ", de 13 W, alimentación a 220/240 V y 50-60 Hz, de 336x316x75 mm, con cuatro lámparas LED LED830, temperatura de color 3000 K, difusor de policarbonato opal color hielo, índice de reproducción cromática mayor de 80, flujo luminoso 1150 lúmenes, grado de protección IP20.</t>
  </si>
  <si>
    <t xml:space="preserve">mt34lle131a</t>
  </si>
  <si>
    <t xml:space="preserve">Ud</t>
  </si>
  <si>
    <t xml:space="preserve">Kit de inicio y final de línea para luminaria lineal, referencia 296300000000K "LLEDÓ", con regletas de conexión.</t>
  </si>
  <si>
    <t xml:space="preserve">mt34lle134a</t>
  </si>
  <si>
    <t xml:space="preserve">Ud</t>
  </si>
  <si>
    <t xml:space="preserve">Elementos de fijación para instalación de luminaria de superficie, referencia 2933000000000 "LLEDÓ".</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</si>
  <si>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</si>
  <si>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</si>
  <si>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</si>
  <si>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</si>
  <si>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</si>
  <si>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</si>
  <si>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</si>
  <si>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</si>
  <si>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</si>
  <si>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</si>
  <si>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</si>
  <si>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</si>
  <si>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110,97€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</si>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</sst>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5.8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226.03</v>
      </c>
      <c r="H10" s="12">
        <f ca="1">ROUND(INDIRECT(ADDRESS(ROW()+(0), COLUMN()+(-2), 1))*INDIRECT(ADDRESS(ROW()+(0), COLUMN()+(-1), 1)), 2)</f>
        <v>226.03</v>
      </c>
    </row>
    <row r="11" spans="1:8" ht="24.00" thickBot="1" customHeight="1">
      <c r="A11" s="1" t="s">
        <v>15</v>
      </c>
      <c r="B11" s="1"/>
      <c r="C11" s="10" t="s">
        <v>16</v>
      </c>
      <c r="D11" s="10"/>
      <c r="E11" s="1" t="s">
        <v>17</v>
      </c>
      <c r="F11" s="11">
        <v>1</v>
      </c>
      <c r="G11" s="12">
        <v>29.96</v>
      </c>
      <c r="H11" s="12">
        <f ca="1">ROUND(INDIRECT(ADDRESS(ROW()+(0), COLUMN()+(-2), 1))*INDIRECT(ADDRESS(ROW()+(0), COLUMN()+(-1), 1)), 2)</f>
        <v>29.96</v>
      </c>
    </row>
    <row r="12" spans="1:8" ht="24.00" thickBot="1" customHeight="1">
      <c r="A12" s="1" t="s">
        <v>18</v>
      </c>
      <c r="B12" s="1"/>
      <c r="C12" s="10" t="s">
        <v>19</v>
      </c>
      <c r="D12" s="10"/>
      <c r="E12" s="1" t="s">
        <v>20</v>
      </c>
      <c r="F12" s="13">
        <v>1</v>
      </c>
      <c r="G12" s="14">
        <v>5.02</v>
      </c>
      <c r="H12" s="14">
        <f ca="1">ROUND(INDIRECT(ADDRESS(ROW()+(0), COLUMN()+(-2), 1))*INDIRECT(ADDRESS(ROW()+(0), COLUMN()+(-1), 1)), 2)</f>
        <v>5.02</v>
      </c>
    </row>
    <row r="13" spans="1:8" ht="13.50" thickBot="1" customHeight="1">
      <c r="A13" s="15"/>
      <c r="B13" s="15"/>
      <c r="C13" s="15"/>
      <c r="D13" s="15"/>
      <c r="E13" s="15"/>
      <c r="F13" s="9" t="s">
        <v>21</v>
      </c>
      <c r="G13" s="9"/>
      <c r="H13" s="17">
        <f ca="1">ROUND(SUM(INDIRECT(ADDRESS(ROW()+(-1), COLUMN()+(0), 1)),INDIRECT(ADDRESS(ROW()+(-2), COLUMN()+(0), 1)),INDIRECT(ADDRESS(ROW()+(-3), COLUMN()+(0), 1))), 2)</f>
        <v>261.01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v>
      </c>
      <c r="G15" s="12">
        <v>19.11</v>
      </c>
      <c r="H15" s="12">
        <f ca="1">ROUND(INDIRECT(ADDRESS(ROW()+(0), COLUMN()+(-2), 1))*INDIRECT(ADDRESS(ROW()+(0), COLUMN()+(-1), 1)), 2)</f>
        <v>5.73</v>
      </c>
    </row>
    <row r="16" spans="1:8" ht="13.50" thickBot="1" customHeight="1">
      <c r="A16" s="1" t="s">
        <v>26</v>
      </c>
      <c r="B16" s="1"/>
      <c r="C16" s="10" t="s">
        <v>27</v>
      </c>
      <c r="D16" s="10"/>
      <c r="E16" s="1" t="s">
        <v>28</v>
      </c>
      <c r="F16" s="13">
        <v>0.3</v>
      </c>
      <c r="G16" s="14">
        <v>17.5</v>
      </c>
      <c r="H16" s="14">
        <f ca="1">ROUND(INDIRECT(ADDRESS(ROW()+(0), COLUMN()+(-2), 1))*INDIRECT(ADDRESS(ROW()+(0), COLUMN()+(-1), 1)), 2)</f>
        <v>5.25</v>
      </c>
    </row>
    <row r="17" spans="1:8" ht="13.50" thickBot="1" customHeight="1">
      <c r="A17" s="15"/>
      <c r="B17" s="15"/>
      <c r="C17" s="15"/>
      <c r="D17" s="15"/>
      <c r="E17" s="15"/>
      <c r="F17" s="9" t="s">
        <v>29</v>
      </c>
      <c r="G17" s="9"/>
      <c r="H17" s="17">
        <f ca="1">ROUND(SUM(INDIRECT(ADDRESS(ROW()+(-1), COLUMN()+(0), 1)),INDIRECT(ADDRESS(ROW()+(-2), COLUMN()+(0), 1))), 2)</f>
        <v>10.98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271.99</v>
      </c>
      <c r="H19" s="14">
        <f ca="1">ROUND(INDIRECT(ADDRESS(ROW()+(0), COLUMN()+(-2), 1))*INDIRECT(ADDRESS(ROW()+(0), COLUMN()+(-1), 1))/100, 2)</f>
        <v>5.44</v>
      </c>
    </row>
    <row r="20" spans="1:8" ht="13.50" thickBot="1" customHeight="1">
      <c r="A20" s="21" t="s">
        <v>33</v>
      </c>
      <c r="B20" s="21"/>
      <c r="C20" s="22"/>
      <c r="D20" s="22"/>
      <c r="E20" s="23"/>
      <c r="F20" s="24" t="s">
        <v>34</v>
      </c>
      <c r="G20" s="25"/>
      <c r="H20" s="26">
        <f ca="1">ROUND(SUM(INDIRECT(ADDRESS(ROW()+(-1), COLUMN()+(0), 1)),INDIRECT(ADDRESS(ROW()+(-3), COLUMN()+(0), 1)),INDIRECT(ADDRESS(ROW()+(-7), COLUMN()+(0), 1))), 2)</f>
        <v>277.43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